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<sst xmlns="http://schemas.openxmlformats.org/spreadsheetml/2006/main" count="117" uniqueCount="44">
  <si>
    <t>苏北人民医院开发区分院窗帘隔帘浴帘项目需求清单</t>
  </si>
  <si>
    <r>
      <rPr>
        <sz val="12"/>
        <color theme="1"/>
        <rFont val="微软雅黑"/>
        <charset val="134"/>
      </rPr>
      <t>安装位置</t>
    </r>
  </si>
  <si>
    <r>
      <rPr>
        <sz val="12"/>
        <color theme="1"/>
        <rFont val="微软雅黑"/>
        <charset val="134"/>
      </rPr>
      <t>品名</t>
    </r>
  </si>
  <si>
    <r>
      <rPr>
        <sz val="12"/>
        <color theme="1"/>
        <rFont val="微软雅黑"/>
        <charset val="134"/>
      </rPr>
      <t>尺寸</t>
    </r>
    <r>
      <rPr>
        <sz val="12"/>
        <color theme="1"/>
        <rFont val="Times New Roman"/>
        <charset val="134"/>
      </rPr>
      <t xml:space="preserve">
</t>
    </r>
    <r>
      <rPr>
        <sz val="11"/>
        <color theme="1"/>
        <rFont val="微软雅黑"/>
        <charset val="134"/>
      </rPr>
      <t>（</t>
    </r>
    <r>
      <rPr>
        <sz val="11"/>
        <color theme="1"/>
        <rFont val="Times New Roman"/>
        <charset val="134"/>
      </rPr>
      <t>m</t>
    </r>
    <r>
      <rPr>
        <sz val="12"/>
        <color theme="1"/>
        <rFont val="微软雅黑"/>
        <charset val="134"/>
      </rPr>
      <t>）</t>
    </r>
  </si>
  <si>
    <r>
      <rPr>
        <sz val="12"/>
        <color theme="1"/>
        <rFont val="微软雅黑"/>
        <charset val="134"/>
      </rPr>
      <t>单位</t>
    </r>
  </si>
  <si>
    <t>单价（元）</t>
  </si>
  <si>
    <r>
      <rPr>
        <sz val="12"/>
        <color theme="1"/>
        <rFont val="微软雅黑"/>
        <charset val="134"/>
      </rPr>
      <t>用料
（㎡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根</t>
    </r>
    <r>
      <rPr>
        <sz val="12"/>
        <color theme="1"/>
        <rFont val="微软雅黑"/>
        <charset val="134"/>
      </rPr>
      <t>）</t>
    </r>
  </si>
  <si>
    <r>
      <rPr>
        <sz val="12"/>
        <color theme="1"/>
        <rFont val="微软雅黑"/>
        <charset val="134"/>
      </rPr>
      <t>数量</t>
    </r>
  </si>
  <si>
    <r>
      <rPr>
        <sz val="12"/>
        <color theme="1"/>
        <rFont val="微软雅黑"/>
        <charset val="134"/>
      </rPr>
      <t>金额（元）</t>
    </r>
  </si>
  <si>
    <r>
      <rPr>
        <sz val="12"/>
        <color theme="1"/>
        <rFont val="微软雅黑"/>
        <charset val="134"/>
      </rPr>
      <t>医技楼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微软雅黑"/>
        <charset val="134"/>
      </rPr>
      <t>楼过道</t>
    </r>
  </si>
  <si>
    <r>
      <rPr>
        <sz val="12"/>
        <color theme="1"/>
        <rFont val="微软雅黑"/>
        <charset val="134"/>
      </rPr>
      <t>卷帘</t>
    </r>
  </si>
  <si>
    <t>2*3.2</t>
  </si>
  <si>
    <r>
      <rPr>
        <sz val="12"/>
        <color theme="1"/>
        <rFont val="微软雅黑"/>
        <charset val="134"/>
      </rPr>
      <t>㎡</t>
    </r>
  </si>
  <si>
    <r>
      <rPr>
        <sz val="12"/>
        <color theme="1"/>
        <rFont val="微软雅黑"/>
        <charset val="134"/>
      </rPr>
      <t>樘</t>
    </r>
  </si>
  <si>
    <r>
      <rPr>
        <sz val="12"/>
        <color theme="1"/>
        <rFont val="微软雅黑"/>
        <charset val="134"/>
      </rPr>
      <t>医技楼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微软雅黑"/>
        <charset val="134"/>
      </rPr>
      <t>楼过道</t>
    </r>
  </si>
  <si>
    <t>1.6*3</t>
  </si>
  <si>
    <r>
      <rPr>
        <sz val="12"/>
        <color theme="1"/>
        <rFont val="微软雅黑"/>
        <charset val="134"/>
      </rPr>
      <t>医技楼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微软雅黑"/>
        <charset val="134"/>
      </rPr>
      <t>楼过道</t>
    </r>
  </si>
  <si>
    <r>
      <rPr>
        <sz val="12"/>
        <color theme="1"/>
        <rFont val="微软雅黑"/>
        <charset val="134"/>
      </rPr>
      <t>消毒供应中心</t>
    </r>
  </si>
  <si>
    <t>1.7*3</t>
  </si>
  <si>
    <t>1.3*3</t>
  </si>
  <si>
    <t>1*3</t>
  </si>
  <si>
    <t>2*3.6</t>
  </si>
  <si>
    <t>1.55*2.3</t>
  </si>
  <si>
    <r>
      <rPr>
        <sz val="12"/>
        <color theme="1"/>
        <rFont val="微软雅黑"/>
        <charset val="134"/>
      </rPr>
      <t>病理科</t>
    </r>
  </si>
  <si>
    <t>1.5*3</t>
  </si>
  <si>
    <r>
      <rPr>
        <sz val="12"/>
        <color theme="1"/>
        <rFont val="Times New Roman"/>
        <charset val="134"/>
      </rPr>
      <t>8A</t>
    </r>
    <r>
      <rPr>
        <sz val="12"/>
        <color theme="1"/>
        <rFont val="微软雅黑"/>
        <charset val="134"/>
      </rPr>
      <t>病区</t>
    </r>
  </si>
  <si>
    <t>布帘</t>
  </si>
  <si>
    <t>3.6*3.05</t>
  </si>
  <si>
    <t>2*3.05</t>
  </si>
  <si>
    <r>
      <rPr>
        <sz val="12"/>
        <color theme="1"/>
        <rFont val="微软雅黑"/>
        <charset val="134"/>
      </rPr>
      <t>隔帘</t>
    </r>
  </si>
  <si>
    <t>3.8*2.8</t>
  </si>
  <si>
    <r>
      <rPr>
        <sz val="12"/>
        <color theme="1"/>
        <rFont val="微软雅黑"/>
        <charset val="134"/>
      </rPr>
      <t>浴帘</t>
    </r>
  </si>
  <si>
    <t>2*2.59</t>
  </si>
  <si>
    <r>
      <rPr>
        <sz val="12"/>
        <color theme="1"/>
        <rFont val="微软雅黑"/>
        <charset val="134"/>
      </rPr>
      <t>布帘</t>
    </r>
  </si>
  <si>
    <t>2*3.1</t>
  </si>
  <si>
    <r>
      <rPr>
        <sz val="12"/>
        <color theme="1"/>
        <rFont val="微软雅黑"/>
        <charset val="134"/>
      </rPr>
      <t>不锈钢伸缩杆</t>
    </r>
  </si>
  <si>
    <t>m</t>
  </si>
  <si>
    <r>
      <rPr>
        <sz val="12"/>
        <color theme="1"/>
        <rFont val="微软雅黑"/>
        <charset val="134"/>
      </rPr>
      <t>根</t>
    </r>
  </si>
  <si>
    <r>
      <rPr>
        <sz val="12"/>
        <color theme="1"/>
        <rFont val="Times New Roman"/>
        <charset val="134"/>
      </rPr>
      <t>8B</t>
    </r>
    <r>
      <rPr>
        <sz val="12"/>
        <color theme="1"/>
        <rFont val="微软雅黑"/>
        <charset val="134"/>
      </rPr>
      <t>病区</t>
    </r>
  </si>
  <si>
    <t>7.2*3.05</t>
  </si>
  <si>
    <r>
      <rPr>
        <sz val="12"/>
        <color theme="1"/>
        <rFont val="微软雅黑"/>
        <charset val="134"/>
      </rPr>
      <t>合计</t>
    </r>
  </si>
  <si>
    <r>
      <t>备注：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布帘材质</t>
    </r>
    <r>
      <rPr>
        <sz val="11"/>
        <color theme="1"/>
        <rFont val="Times New Roman"/>
        <charset val="134"/>
      </rPr>
      <t>:100%</t>
    </r>
    <r>
      <rPr>
        <sz val="11"/>
        <color theme="1"/>
        <rFont val="宋体"/>
        <charset val="134"/>
      </rPr>
      <t>聚酯纤维，克重</t>
    </r>
    <r>
      <rPr>
        <sz val="11"/>
        <color theme="1"/>
        <rFont val="Times New Roman"/>
        <charset val="134"/>
      </rPr>
      <t>≥420/</t>
    </r>
    <r>
      <rPr>
        <sz val="11"/>
        <color theme="1"/>
        <rFont val="宋体"/>
        <charset val="134"/>
      </rPr>
      <t>㎡</t>
    </r>
    <r>
      <rPr>
        <sz val="11"/>
        <color theme="1"/>
        <rFont val="Times New Roman"/>
        <charset val="134"/>
      </rPr>
      <t xml:space="preserve">  </t>
    </r>
  </si>
  <si>
    <r>
      <t xml:space="preserve">           2.</t>
    </r>
    <r>
      <rPr>
        <sz val="11"/>
        <color theme="1"/>
        <rFont val="宋体"/>
        <charset val="134"/>
      </rPr>
      <t>隔帘材质：</t>
    </r>
    <r>
      <rPr>
        <sz val="11"/>
        <color theme="1"/>
        <rFont val="Times New Roman"/>
        <charset val="134"/>
      </rPr>
      <t>100%</t>
    </r>
    <r>
      <rPr>
        <sz val="11"/>
        <color theme="1"/>
        <rFont val="宋体"/>
        <charset val="134"/>
      </rPr>
      <t>涤纶，克重</t>
    </r>
    <r>
      <rPr>
        <sz val="11"/>
        <color theme="1"/>
        <rFont val="Times New Roman"/>
        <charset val="134"/>
      </rPr>
      <t>≥250/</t>
    </r>
    <r>
      <rPr>
        <sz val="11"/>
        <color theme="1"/>
        <rFont val="宋体"/>
        <charset val="134"/>
      </rPr>
      <t>㎡</t>
    </r>
  </si>
  <si>
    <r>
      <t xml:space="preserve">           3.</t>
    </r>
    <r>
      <rPr>
        <sz val="11"/>
        <color theme="1"/>
        <rFont val="宋体"/>
        <charset val="134"/>
      </rPr>
      <t>布帘用料比例为</t>
    </r>
    <r>
      <rPr>
        <sz val="11"/>
        <color theme="1"/>
        <rFont val="Times New Roman"/>
        <charset val="134"/>
      </rPr>
      <t>1:1.8</t>
    </r>
    <r>
      <rPr>
        <sz val="11"/>
        <color theme="1"/>
        <rFont val="宋体"/>
        <charset val="134"/>
      </rPr>
      <t>；隔帘用料比例为：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1.5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</si>
</sst>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6"/>
      <color theme="1"/>
      <name val="微软雅黑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605790</xdr:colOff>
      <xdr:row>16</xdr:row>
      <xdr:rowOff>151130</xdr:rowOff>
    </xdr:from>
    <xdr:to>
      <xdr:col>13</xdr:col>
      <xdr:colOff>440690</xdr:colOff>
      <xdr:row>19</xdr:row>
      <xdr:rowOff>189230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1825" y="4224655"/>
          <a:ext cx="1164590" cy="695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zoomScale="110" zoomScaleNormal="110" workbookViewId="0">
      <selection activeCell="A12" sqref="A12:A14"/>
    </sheetView>
  </sheetViews>
  <sheetFormatPr defaultColWidth="8.725" defaultRowHeight="17.25"/>
  <cols>
    <col min="1" max="1" width="15.6083333333333" customWidth="1"/>
    <col min="2" max="2" width="13.75" customWidth="1"/>
    <col min="3" max="4" width="9.125" style="1" customWidth="1"/>
    <col min="5" max="5" width="9" customWidth="1"/>
    <col min="6" max="6" width="10" style="2" customWidth="1"/>
    <col min="7" max="7" width="8.40833333333333" style="2" customWidth="1"/>
    <col min="8" max="8" width="10" style="1" customWidth="1"/>
    <col min="9" max="9" width="14.5416666666667" style="3" customWidth="1"/>
  </cols>
  <sheetData>
    <row r="1" ht="29" customHeight="1" spans="1:9">
      <c r="A1" s="4" t="s">
        <v>0</v>
      </c>
      <c r="B1" s="5"/>
      <c r="C1" s="5"/>
      <c r="D1" s="5"/>
      <c r="E1" s="5"/>
      <c r="F1" s="6"/>
      <c r="G1" s="6"/>
      <c r="H1" s="5"/>
      <c r="I1" s="19"/>
    </row>
    <row r="2" ht="43" customHeight="1" spans="1:9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6" t="s">
        <v>4</v>
      </c>
      <c r="H2" s="7" t="s">
        <v>7</v>
      </c>
      <c r="I2" s="6" t="s">
        <v>8</v>
      </c>
    </row>
    <row r="3" ht="21" customHeight="1" spans="1:9">
      <c r="A3" s="7" t="s">
        <v>9</v>
      </c>
      <c r="B3" s="7" t="s">
        <v>10</v>
      </c>
      <c r="C3" s="7" t="s">
        <v>11</v>
      </c>
      <c r="D3" s="7" t="s">
        <v>12</v>
      </c>
      <c r="E3" s="7"/>
      <c r="F3" s="6">
        <f>2*3.2</f>
        <v>6.4</v>
      </c>
      <c r="G3" s="6" t="s">
        <v>13</v>
      </c>
      <c r="H3" s="7">
        <v>28</v>
      </c>
      <c r="I3" s="6"/>
    </row>
    <row r="4" ht="20" customHeight="1" spans="1:9">
      <c r="A4" s="7" t="s">
        <v>14</v>
      </c>
      <c r="B4" s="7" t="s">
        <v>10</v>
      </c>
      <c r="C4" s="7" t="s">
        <v>15</v>
      </c>
      <c r="D4" s="7" t="s">
        <v>12</v>
      </c>
      <c r="E4" s="7"/>
      <c r="F4" s="6">
        <f>1.6*3</f>
        <v>4.8</v>
      </c>
      <c r="G4" s="6" t="s">
        <v>13</v>
      </c>
      <c r="H4" s="7">
        <v>28</v>
      </c>
      <c r="I4" s="6"/>
    </row>
    <row r="5" ht="18" customHeight="1" spans="1:9">
      <c r="A5" s="7" t="s">
        <v>16</v>
      </c>
      <c r="B5" s="7" t="s">
        <v>10</v>
      </c>
      <c r="C5" s="7" t="s">
        <v>15</v>
      </c>
      <c r="D5" s="7" t="s">
        <v>12</v>
      </c>
      <c r="E5" s="7"/>
      <c r="F5" s="6">
        <v>4.8</v>
      </c>
      <c r="G5" s="6" t="s">
        <v>13</v>
      </c>
      <c r="H5" s="7">
        <v>24</v>
      </c>
      <c r="I5" s="6"/>
    </row>
    <row r="6" spans="1:9">
      <c r="A6" s="7" t="s">
        <v>17</v>
      </c>
      <c r="B6" s="7" t="s">
        <v>10</v>
      </c>
      <c r="C6" s="7" t="s">
        <v>15</v>
      </c>
      <c r="D6" s="7" t="s">
        <v>12</v>
      </c>
      <c r="E6" s="7"/>
      <c r="F6" s="6">
        <f>1.6*3</f>
        <v>4.8</v>
      </c>
      <c r="G6" s="6" t="s">
        <v>13</v>
      </c>
      <c r="H6" s="7">
        <v>15</v>
      </c>
      <c r="I6" s="6"/>
    </row>
    <row r="7" spans="1:9">
      <c r="A7" s="7"/>
      <c r="B7" s="7"/>
      <c r="C7" s="7" t="s">
        <v>18</v>
      </c>
      <c r="D7" s="7" t="s">
        <v>12</v>
      </c>
      <c r="E7" s="7"/>
      <c r="F7" s="6">
        <f>1.7*3</f>
        <v>5.1</v>
      </c>
      <c r="G7" s="6" t="s">
        <v>13</v>
      </c>
      <c r="H7" s="7">
        <v>1</v>
      </c>
      <c r="I7" s="6"/>
    </row>
    <row r="8" spans="1:9">
      <c r="A8" s="7"/>
      <c r="B8" s="7"/>
      <c r="C8" s="7" t="s">
        <v>19</v>
      </c>
      <c r="D8" s="7" t="s">
        <v>12</v>
      </c>
      <c r="E8" s="7"/>
      <c r="F8" s="6">
        <f>1.3*3</f>
        <v>3.9</v>
      </c>
      <c r="G8" s="6" t="s">
        <v>13</v>
      </c>
      <c r="H8" s="7">
        <v>2</v>
      </c>
      <c r="I8" s="6"/>
    </row>
    <row r="9" spans="1:9">
      <c r="A9" s="7"/>
      <c r="B9" s="7"/>
      <c r="C9" s="7" t="s">
        <v>20</v>
      </c>
      <c r="D9" s="7" t="s">
        <v>12</v>
      </c>
      <c r="E9" s="7"/>
      <c r="F9" s="6">
        <f>1*3</f>
        <v>3</v>
      </c>
      <c r="G9" s="6" t="s">
        <v>13</v>
      </c>
      <c r="H9" s="7">
        <v>2</v>
      </c>
      <c r="I9" s="6"/>
    </row>
    <row r="10" spans="1:9">
      <c r="A10" s="7"/>
      <c r="B10" s="7"/>
      <c r="C10" s="7" t="s">
        <v>21</v>
      </c>
      <c r="D10" s="7" t="s">
        <v>12</v>
      </c>
      <c r="E10" s="7"/>
      <c r="F10" s="6">
        <f>2*3.6</f>
        <v>7.2</v>
      </c>
      <c r="G10" s="6" t="s">
        <v>13</v>
      </c>
      <c r="H10" s="7">
        <v>4</v>
      </c>
      <c r="I10" s="6"/>
    </row>
    <row r="11" spans="1:9">
      <c r="A11" s="7"/>
      <c r="B11" s="7"/>
      <c r="C11" s="7" t="s">
        <v>22</v>
      </c>
      <c r="D11" s="7" t="s">
        <v>12</v>
      </c>
      <c r="E11" s="7"/>
      <c r="F11" s="6">
        <f>1.55*2.3</f>
        <v>3.565</v>
      </c>
      <c r="G11" s="6" t="s">
        <v>13</v>
      </c>
      <c r="H11" s="7">
        <v>1</v>
      </c>
      <c r="I11" s="6"/>
    </row>
    <row r="12" spans="1:9">
      <c r="A12" s="7" t="s">
        <v>23</v>
      </c>
      <c r="B12" s="7" t="s">
        <v>10</v>
      </c>
      <c r="C12" s="7" t="s">
        <v>24</v>
      </c>
      <c r="D12" s="7" t="s">
        <v>12</v>
      </c>
      <c r="E12" s="7"/>
      <c r="F12" s="6">
        <f>1.5*3</f>
        <v>4.5</v>
      </c>
      <c r="G12" s="6" t="s">
        <v>13</v>
      </c>
      <c r="H12" s="7">
        <v>9</v>
      </c>
      <c r="I12" s="6"/>
    </row>
    <row r="13" spans="1:9">
      <c r="A13" s="7"/>
      <c r="B13" s="7"/>
      <c r="C13" s="7" t="s">
        <v>19</v>
      </c>
      <c r="D13" s="7" t="s">
        <v>12</v>
      </c>
      <c r="E13" s="7"/>
      <c r="F13" s="6">
        <f>1.3*3</f>
        <v>3.9</v>
      </c>
      <c r="G13" s="6" t="s">
        <v>13</v>
      </c>
      <c r="H13" s="7">
        <v>1</v>
      </c>
      <c r="I13" s="6"/>
    </row>
    <row r="14" spans="1:9">
      <c r="A14" s="7"/>
      <c r="B14" s="7"/>
      <c r="C14" s="7" t="s">
        <v>18</v>
      </c>
      <c r="D14" s="7" t="s">
        <v>12</v>
      </c>
      <c r="E14" s="7"/>
      <c r="F14" s="6">
        <f>1.7*3</f>
        <v>5.1</v>
      </c>
      <c r="G14" s="6" t="s">
        <v>13</v>
      </c>
      <c r="H14" s="7">
        <v>4</v>
      </c>
      <c r="I14" s="6"/>
    </row>
    <row r="15" spans="1:11">
      <c r="A15" s="7" t="s">
        <v>25</v>
      </c>
      <c r="B15" s="11" t="s">
        <v>26</v>
      </c>
      <c r="C15" s="12" t="s">
        <v>27</v>
      </c>
      <c r="D15" s="7" t="s">
        <v>12</v>
      </c>
      <c r="E15" s="7"/>
      <c r="F15" s="6">
        <f>3.6*1.8*3.05</f>
        <v>19.764</v>
      </c>
      <c r="G15" s="6" t="s">
        <v>13</v>
      </c>
      <c r="H15" s="12">
        <v>16</v>
      </c>
      <c r="I15" s="6"/>
      <c r="K15" s="20"/>
    </row>
    <row r="16" spans="1:11">
      <c r="A16" s="7"/>
      <c r="B16" s="7"/>
      <c r="C16" s="12" t="s">
        <v>28</v>
      </c>
      <c r="D16" s="7" t="s">
        <v>12</v>
      </c>
      <c r="E16" s="7"/>
      <c r="F16" s="6">
        <f>2*1.8*3.05</f>
        <v>10.98</v>
      </c>
      <c r="G16" s="6" t="s">
        <v>13</v>
      </c>
      <c r="H16" s="12">
        <v>4</v>
      </c>
      <c r="I16" s="6"/>
      <c r="K16" s="20"/>
    </row>
    <row r="17" spans="1:9">
      <c r="A17" s="7"/>
      <c r="B17" s="12" t="s">
        <v>29</v>
      </c>
      <c r="C17" s="12" t="s">
        <v>30</v>
      </c>
      <c r="D17" s="7" t="s">
        <v>12</v>
      </c>
      <c r="E17" s="7"/>
      <c r="F17" s="13">
        <f>3.8*1.5*2.8</f>
        <v>15.96</v>
      </c>
      <c r="G17" s="6" t="s">
        <v>13</v>
      </c>
      <c r="H17" s="7">
        <v>45</v>
      </c>
      <c r="I17" s="6"/>
    </row>
    <row r="18" spans="1:9">
      <c r="A18" s="7"/>
      <c r="B18" s="12" t="s">
        <v>31</v>
      </c>
      <c r="C18" s="12" t="s">
        <v>32</v>
      </c>
      <c r="D18" s="7" t="s">
        <v>12</v>
      </c>
      <c r="E18" s="7"/>
      <c r="F18" s="13">
        <f>2*2.59</f>
        <v>5.18</v>
      </c>
      <c r="G18" s="6" t="s">
        <v>13</v>
      </c>
      <c r="H18" s="7">
        <v>19</v>
      </c>
      <c r="I18" s="6"/>
    </row>
    <row r="19" spans="1:9">
      <c r="A19" s="7"/>
      <c r="B19" s="12" t="s">
        <v>33</v>
      </c>
      <c r="C19" s="12" t="s">
        <v>34</v>
      </c>
      <c r="D19" s="7" t="s">
        <v>12</v>
      </c>
      <c r="E19" s="7"/>
      <c r="F19" s="6">
        <f>2*1.8*3.05</f>
        <v>10.98</v>
      </c>
      <c r="G19" s="6" t="s">
        <v>13</v>
      </c>
      <c r="H19" s="12">
        <v>2</v>
      </c>
      <c r="I19" s="6"/>
    </row>
    <row r="20" spans="1:9">
      <c r="A20" s="7"/>
      <c r="B20" s="12" t="s">
        <v>10</v>
      </c>
      <c r="C20" s="12" t="s">
        <v>34</v>
      </c>
      <c r="D20" s="7" t="s">
        <v>12</v>
      </c>
      <c r="E20" s="7"/>
      <c r="F20" s="6">
        <f>2*3.1</f>
        <v>6.2</v>
      </c>
      <c r="G20" s="6" t="s">
        <v>13</v>
      </c>
      <c r="H20" s="12">
        <v>16</v>
      </c>
      <c r="I20" s="6"/>
    </row>
    <row r="21" ht="17" customHeight="1" spans="1:9">
      <c r="A21" s="7"/>
      <c r="B21" s="12" t="s">
        <v>35</v>
      </c>
      <c r="C21" s="7">
        <v>1.2</v>
      </c>
      <c r="D21" s="7" t="s">
        <v>36</v>
      </c>
      <c r="E21" s="12"/>
      <c r="F21" s="13">
        <v>1</v>
      </c>
      <c r="G21" s="13" t="s">
        <v>37</v>
      </c>
      <c r="H21" s="12">
        <v>19</v>
      </c>
      <c r="I21" s="6"/>
    </row>
    <row r="22" spans="1:9">
      <c r="A22" s="7" t="s">
        <v>38</v>
      </c>
      <c r="B22" s="7" t="s">
        <v>33</v>
      </c>
      <c r="C22" s="12" t="s">
        <v>27</v>
      </c>
      <c r="D22" s="7" t="s">
        <v>12</v>
      </c>
      <c r="E22" s="7"/>
      <c r="F22" s="6">
        <f>3.6*1.8*3.05</f>
        <v>19.764</v>
      </c>
      <c r="G22" s="6" t="s">
        <v>13</v>
      </c>
      <c r="H22" s="12">
        <v>14</v>
      </c>
      <c r="I22" s="6"/>
    </row>
    <row r="23" spans="1:9">
      <c r="A23" s="7"/>
      <c r="B23" s="7"/>
      <c r="C23" s="12" t="s">
        <v>39</v>
      </c>
      <c r="D23" s="7" t="s">
        <v>12</v>
      </c>
      <c r="E23" s="7"/>
      <c r="F23" s="6">
        <f>7.2*1.8*3.05</f>
        <v>39.528</v>
      </c>
      <c r="G23" s="6" t="s">
        <v>13</v>
      </c>
      <c r="H23" s="12">
        <v>1</v>
      </c>
      <c r="I23" s="6"/>
    </row>
    <row r="24" spans="1:9">
      <c r="A24" s="7"/>
      <c r="B24" s="7"/>
      <c r="C24" s="12" t="s">
        <v>28</v>
      </c>
      <c r="D24" s="7" t="s">
        <v>12</v>
      </c>
      <c r="E24" s="7"/>
      <c r="F24" s="6">
        <f>2*1.8*3.05</f>
        <v>10.98</v>
      </c>
      <c r="G24" s="6" t="s">
        <v>13</v>
      </c>
      <c r="H24" s="12">
        <v>4</v>
      </c>
      <c r="I24" s="6"/>
    </row>
    <row r="25" spans="1:9">
      <c r="A25" s="7"/>
      <c r="B25" s="12" t="s">
        <v>29</v>
      </c>
      <c r="C25" s="12" t="s">
        <v>30</v>
      </c>
      <c r="D25" s="7" t="s">
        <v>12</v>
      </c>
      <c r="E25" s="7"/>
      <c r="F25" s="6">
        <f>3.8*1.5*2.8</f>
        <v>15.96</v>
      </c>
      <c r="G25" s="6" t="s">
        <v>13</v>
      </c>
      <c r="H25" s="12">
        <v>45</v>
      </c>
      <c r="I25" s="6"/>
    </row>
    <row r="26" spans="1:9">
      <c r="A26" s="7"/>
      <c r="B26" s="12" t="s">
        <v>31</v>
      </c>
      <c r="C26" s="12" t="s">
        <v>32</v>
      </c>
      <c r="D26" s="7" t="s">
        <v>12</v>
      </c>
      <c r="E26" s="7"/>
      <c r="F26" s="6">
        <f>2*2.59</f>
        <v>5.18</v>
      </c>
      <c r="G26" s="6" t="s">
        <v>13</v>
      </c>
      <c r="H26" s="12">
        <v>19</v>
      </c>
      <c r="I26" s="6"/>
    </row>
    <row r="27" spans="1:9">
      <c r="A27" s="7"/>
      <c r="B27" s="12" t="s">
        <v>35</v>
      </c>
      <c r="C27" s="6">
        <v>1.2</v>
      </c>
      <c r="D27" s="7" t="s">
        <v>36</v>
      </c>
      <c r="E27" s="12"/>
      <c r="F27" s="6">
        <v>1</v>
      </c>
      <c r="G27" s="13" t="s">
        <v>37</v>
      </c>
      <c r="H27" s="12">
        <v>19</v>
      </c>
      <c r="I27" s="6"/>
    </row>
    <row r="28" spans="1:9">
      <c r="A28" s="7"/>
      <c r="B28" s="12" t="s">
        <v>33</v>
      </c>
      <c r="C28" s="12" t="s">
        <v>28</v>
      </c>
      <c r="D28" s="7" t="s">
        <v>12</v>
      </c>
      <c r="E28" s="7"/>
      <c r="F28" s="6">
        <f>2*1.8*3.05</f>
        <v>10.98</v>
      </c>
      <c r="G28" s="6" t="s">
        <v>13</v>
      </c>
      <c r="H28" s="12">
        <v>2</v>
      </c>
      <c r="I28" s="6"/>
    </row>
    <row r="29" spans="1:9">
      <c r="A29" s="7"/>
      <c r="B29" s="12" t="s">
        <v>10</v>
      </c>
      <c r="C29" s="12" t="s">
        <v>34</v>
      </c>
      <c r="D29" s="7" t="s">
        <v>12</v>
      </c>
      <c r="E29" s="7"/>
      <c r="F29" s="6">
        <f>2*3.1</f>
        <v>6.2</v>
      </c>
      <c r="G29" s="6" t="s">
        <v>13</v>
      </c>
      <c r="H29" s="12">
        <v>16</v>
      </c>
      <c r="I29" s="6"/>
    </row>
    <row r="30" ht="21" customHeight="1" spans="1:9">
      <c r="A30" s="7"/>
      <c r="B30" s="7" t="s">
        <v>40</v>
      </c>
      <c r="C30" s="11"/>
      <c r="D30" s="7"/>
      <c r="E30" s="7"/>
      <c r="F30" s="7"/>
      <c r="G30" s="7"/>
      <c r="H30" s="7"/>
      <c r="I30" s="6"/>
    </row>
    <row r="31" ht="19" customHeight="1" spans="1:9">
      <c r="A31" s="14" t="s">
        <v>41</v>
      </c>
      <c r="B31" s="15"/>
      <c r="C31" s="15"/>
      <c r="D31" s="15"/>
      <c r="E31" s="15"/>
      <c r="F31" s="16"/>
      <c r="G31" s="16"/>
      <c r="H31" s="15"/>
      <c r="I31" s="15"/>
    </row>
    <row r="32" ht="15" customHeight="1" spans="1:9">
      <c r="A32" s="15" t="s">
        <v>42</v>
      </c>
      <c r="B32" s="15"/>
      <c r="C32" s="15"/>
      <c r="D32" s="15"/>
      <c r="E32" s="15"/>
      <c r="F32" s="16"/>
      <c r="G32" s="16"/>
      <c r="H32" s="15"/>
      <c r="I32" s="15"/>
    </row>
    <row r="33" ht="17" customHeight="1" spans="1:9">
      <c r="A33" s="15" t="s">
        <v>43</v>
      </c>
      <c r="B33" s="15"/>
      <c r="C33" s="15"/>
      <c r="D33" s="15"/>
      <c r="E33" s="15"/>
      <c r="F33" s="16"/>
      <c r="G33" s="16"/>
      <c r="H33" s="15"/>
      <c r="I33" s="15"/>
    </row>
    <row r="34" ht="17" customHeight="1" spans="1:9">
      <c r="A34" s="15"/>
      <c r="B34" s="15"/>
      <c r="C34" s="15"/>
      <c r="D34" s="15"/>
      <c r="E34" s="15"/>
      <c r="F34" s="16"/>
      <c r="G34" s="16"/>
      <c r="H34" s="17"/>
      <c r="I34" s="17"/>
    </row>
    <row r="35" ht="17" customHeight="1" spans="1:9">
      <c r="A35" s="1"/>
      <c r="B35" s="1"/>
      <c r="C35" s="1"/>
      <c r="E35" s="1"/>
      <c r="F35" s="18"/>
      <c r="G35" s="18"/>
      <c r="H35" s="1"/>
      <c r="I35" s="1"/>
    </row>
  </sheetData>
  <mergeCells count="14">
    <mergeCell ref="A1:I1"/>
    <mergeCell ref="C30:H30"/>
    <mergeCell ref="A31:I31"/>
    <mergeCell ref="A32:I32"/>
    <mergeCell ref="A33:I33"/>
    <mergeCell ref="H34:I34"/>
    <mergeCell ref="A6:A11"/>
    <mergeCell ref="A12:A14"/>
    <mergeCell ref="A15:A21"/>
    <mergeCell ref="A22:A29"/>
    <mergeCell ref="B6:B11"/>
    <mergeCell ref="B12:B14"/>
    <mergeCell ref="B15:B16"/>
    <mergeCell ref="B22:B24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4" sqref="B24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那个谁</cp:lastModifiedBy>
  <dcterms:created xsi:type="dcterms:W3CDTF">2025-02-20T05:29:00Z</dcterms:created>
  <dcterms:modified xsi:type="dcterms:W3CDTF">2025-03-05T09:09:38Z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EFB4D73740DA4A8888D66732A35CB720_11</vt:lpwstr>
  </property>
  <property fmtid="{D5CDD505-2E9C-101B-9397-08002B2CF9AE}" pid="3" name="KSOProductBuildVer">
    <vt:lpwstr>2052-12.1.0.20305</vt:lpwstr>
  </property>
</Properties>
</file>